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7230"/>
  </bookViews>
  <sheets>
    <sheet name="Cancer Diagnostics" sheetId="1" r:id="rId1"/>
  </sheets>
  <calcPr calcId="144525"/>
</workbook>
</file>

<file path=xl/calcChain.xml><?xml version="1.0" encoding="utf-8"?>
<calcChain xmlns="http://schemas.openxmlformats.org/spreadsheetml/2006/main">
  <c r="K31" i="1" l="1"/>
  <c r="J30" i="1"/>
  <c r="J24" i="1"/>
  <c r="J23" i="1"/>
  <c r="I18" i="1"/>
  <c r="H17" i="1"/>
</calcChain>
</file>

<file path=xl/sharedStrings.xml><?xml version="1.0" encoding="utf-8"?>
<sst xmlns="http://schemas.openxmlformats.org/spreadsheetml/2006/main" count="155" uniqueCount="140">
  <si>
    <t>Select Tests</t>
  </si>
  <si>
    <t>Select Analyses</t>
  </si>
  <si>
    <t>All Tests</t>
  </si>
  <si>
    <t>All Forecasts and Shares</t>
  </si>
  <si>
    <t>All Analyses</t>
  </si>
  <si>
    <t>All Companies</t>
  </si>
  <si>
    <t>ACTH</t>
  </si>
  <si>
    <t>Competitive Profiles</t>
  </si>
  <si>
    <t>Abbott</t>
  </si>
  <si>
    <t>AFP</t>
  </si>
  <si>
    <t>Australia</t>
  </si>
  <si>
    <t>Instrumentation</t>
  </si>
  <si>
    <t>Agilent Technologies</t>
  </si>
  <si>
    <t>Beta-2 Microglobulin</t>
  </si>
  <si>
    <t>Opportunities</t>
  </si>
  <si>
    <t>Applied Gene Technologies</t>
  </si>
  <si>
    <t>CA 15-3/27.29</t>
  </si>
  <si>
    <t>Test Methods</t>
  </si>
  <si>
    <t>Arca Biopharma</t>
  </si>
  <si>
    <t>CA 19-9, CA 125</t>
  </si>
  <si>
    <t>Technologies</t>
  </si>
  <si>
    <t>Calcitonin</t>
  </si>
  <si>
    <t>Becton Dickinson</t>
  </si>
  <si>
    <t>Cathepsin</t>
  </si>
  <si>
    <t>bioMerieux</t>
  </si>
  <si>
    <t>CEA</t>
  </si>
  <si>
    <t>Bio-Rad</t>
  </si>
  <si>
    <t>Chromogranin</t>
  </si>
  <si>
    <t>CellSearch</t>
  </si>
  <si>
    <t>Colon-Specific Antigen</t>
  </si>
  <si>
    <t>Cytokeratins</t>
  </si>
  <si>
    <t>China</t>
  </si>
  <si>
    <t>Clinical Genomics</t>
  </si>
  <si>
    <t>Estrogen Receptor</t>
  </si>
  <si>
    <t>Decode Genetics</t>
  </si>
  <si>
    <t>Ferritin</t>
  </si>
  <si>
    <t>DiaSorin</t>
  </si>
  <si>
    <t>Gastrin</t>
  </si>
  <si>
    <t>Diazyme</t>
  </si>
  <si>
    <t>HCG</t>
  </si>
  <si>
    <t>Eiken Chemical</t>
  </si>
  <si>
    <t>Human Epididymis Protein (HE4)</t>
  </si>
  <si>
    <t>Elitech Group</t>
  </si>
  <si>
    <t>Insulin</t>
  </si>
  <si>
    <t>Enzo Biochem</t>
  </si>
  <si>
    <t>Interferons</t>
  </si>
  <si>
    <t>Epigenomics</t>
  </si>
  <si>
    <t>Interleukins</t>
  </si>
  <si>
    <t>Exact Sciences</t>
  </si>
  <si>
    <t>Lymphocyte Subtyping</t>
  </si>
  <si>
    <t>Fujirebio</t>
  </si>
  <si>
    <t>Neuron-Specific Enolase</t>
  </si>
  <si>
    <t>Guided Therapeutics</t>
  </si>
  <si>
    <t>Nucleolar</t>
  </si>
  <si>
    <t>Occult Blood</t>
  </si>
  <si>
    <t>Janssen Diagnostics</t>
  </si>
  <si>
    <t>Oncogenes</t>
  </si>
  <si>
    <t>Hong Kong</t>
  </si>
  <si>
    <t>Pancreatic Oncofetal Antigen</t>
  </si>
  <si>
    <t>Kyowa Medex</t>
  </si>
  <si>
    <t>Pap Smear</t>
  </si>
  <si>
    <t>Myriad Genetics</t>
  </si>
  <si>
    <t>Parathyroid Hormone</t>
  </si>
  <si>
    <t>India</t>
  </si>
  <si>
    <t>OncoLab</t>
  </si>
  <si>
    <t>Progesterone Receptor</t>
  </si>
  <si>
    <t>Indonesia</t>
  </si>
  <si>
    <t>Prostatic Acid Phosphatase</t>
  </si>
  <si>
    <t>Prostatic Specific Antigen</t>
  </si>
  <si>
    <t>S-100 Protein</t>
  </si>
  <si>
    <t>Polymedco</t>
  </si>
  <si>
    <t>Serotonin</t>
  </si>
  <si>
    <t>Qiagen</t>
  </si>
  <si>
    <t>Sialic Acid</t>
  </si>
  <si>
    <t>Quest Diagnostics</t>
  </si>
  <si>
    <t>Squamous Cell Carcinoma Ag</t>
  </si>
  <si>
    <t>Japan</t>
  </si>
  <si>
    <t>Roche</t>
  </si>
  <si>
    <t>TDT</t>
  </si>
  <si>
    <t>Thymidine Kinase</t>
  </si>
  <si>
    <t>Thyroglobulin</t>
  </si>
  <si>
    <t>Siemens Healthineers</t>
  </si>
  <si>
    <t>Tissue Polypeptide Antigen</t>
  </si>
  <si>
    <t>Takara Bio</t>
  </si>
  <si>
    <t>Theradiag</t>
  </si>
  <si>
    <t>Thermo Fisher</t>
  </si>
  <si>
    <t>Malaysia</t>
  </si>
  <si>
    <t>Tosoh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</si>
  <si>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</si>
  <si>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</si>
  <si>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</si>
  <si>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</si>
  <si>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</si>
  <si>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</si>
  <si>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</si>
  <si>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</si>
  <si>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</si>
  <si>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</si>
  <si>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>Hologic</t>
  </si>
  <si>
    <t>Leica Biosystems</t>
  </si>
  <si>
    <t>Erba Mannheim</t>
  </si>
  <si>
    <t>Fujifilm Wako</t>
  </si>
  <si>
    <t>Grifols</t>
  </si>
  <si>
    <t>GSK</t>
  </si>
  <si>
    <t>Lonza</t>
  </si>
  <si>
    <t>LabCorp</t>
  </si>
  <si>
    <t>PerkinElmer</t>
  </si>
  <si>
    <t>QuidelOrtho</t>
  </si>
  <si>
    <t>Bangladesh</t>
  </si>
  <si>
    <t>Forecast/Share Data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</si>
  <si>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</si>
  <si>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</si>
  <si>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</si>
  <si>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</si>
  <si>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</si>
  <si>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</si>
  <si>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Enter Number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</si>
  <si>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</si>
  <si>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Of Countries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</si>
  <si>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</si>
  <si>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</si>
  <si>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</si>
  <si>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</si>
  <si>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</si>
  <si>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</si>
  <si>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</si>
  <si>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</si>
  <si>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</si>
  <si>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APAC Cancer Diagnostics/Tumor Markers Database and Analyses</t>
  </si>
  <si>
    <t xml:space="preserve">Countries </t>
  </si>
  <si>
    <t xml:space="preserve">All Asia-Pacific </t>
  </si>
  <si>
    <t>All</t>
  </si>
  <si>
    <t>Company Profiles</t>
  </si>
  <si>
    <t>To calculate your cost, select the data and analyses you need*</t>
  </si>
  <si>
    <t xml:space="preserve">Select  </t>
  </si>
  <si>
    <t>APAC Data and Analyses</t>
  </si>
  <si>
    <t>18 countries</t>
  </si>
  <si>
    <t>Your Data (x)</t>
  </si>
  <si>
    <t xml:space="preserve">        Your Cost:</t>
  </si>
  <si>
    <t xml:space="preserve">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</si>
</sst>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3" fillId="0" borderId="0" xfId="1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7" fillId="0" borderId="0" xfId="0" applyFont="1"/>
    <xf numFmtId="0" fontId="16" fillId="0" borderId="0" xfId="0" applyFont="1"/>
    <xf numFmtId="0" fontId="1" fillId="4" borderId="0" xfId="0" applyFont="1" applyFill="1"/>
    <xf numFmtId="0" fontId="18" fillId="0" borderId="0" xfId="1" applyFont="1"/>
    <xf numFmtId="0" fontId="11" fillId="0" borderId="0" xfId="0" applyFont="1"/>
    <xf numFmtId="0" fontId="16" fillId="4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952E5"/>
      <color rgb="FF073DA9"/>
      <color rgb="FF094ED9"/>
      <color rgb="FF3777F7"/>
      <color rgb="FF063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workbookViewId="0"/>
  </sheetViews>
  <sheetFormatPr defaultRowHeight="15" x14ac:dyDescent="0.25"/>
  <cols>
    <col min="1" max="1" width="29.7109375" customWidth="1"/>
    <col min="2" max="2" width="19.140625" customWidth="1"/>
    <col min="3" max="3" width="1.85546875" hidden="1" customWidth="1"/>
    <col min="4" max="4" width="28" customWidth="1"/>
    <col min="5" max="5" width="18.7109375" customWidth="1"/>
    <col min="6" max="6" width="25.85546875" style="1" customWidth="1"/>
    <col min="7" max="7" width="34.140625" customWidth="1"/>
    <col min="8" max="8" width="14.140625" customWidth="1"/>
    <col min="9" max="9" width="15.5703125" customWidth="1"/>
    <col min="10" max="10" width="14.28515625" customWidth="1"/>
    <col min="11" max="11" width="13.5703125" customWidth="1"/>
    <col min="12" max="12" width="10.28515625" customWidth="1"/>
  </cols>
  <sheetData>
    <row r="1" spans="1:13" s="43" customFormat="1" ht="18.75" x14ac:dyDescent="0.3">
      <c r="A1" s="58" t="s">
        <v>128</v>
      </c>
      <c r="F1" s="44"/>
    </row>
    <row r="3" spans="1:13" s="37" customFormat="1" ht="15.75" x14ac:dyDescent="0.25">
      <c r="A3" s="10" t="s">
        <v>120</v>
      </c>
      <c r="B3" s="41"/>
      <c r="C3" s="10"/>
      <c r="D3" s="10"/>
      <c r="E3" s="10"/>
      <c r="F3" s="10"/>
      <c r="G3" s="10"/>
    </row>
    <row r="4" spans="1:13" x14ac:dyDescent="0.25">
      <c r="A4" s="60"/>
      <c r="B4" s="60"/>
      <c r="C4" s="60"/>
      <c r="D4" s="60"/>
      <c r="E4" s="60"/>
      <c r="F4" s="60"/>
      <c r="G4" s="60"/>
      <c r="H4" s="60"/>
    </row>
    <row r="5" spans="1:13" ht="15.75" x14ac:dyDescent="0.25">
      <c r="A5" s="59" t="s">
        <v>0</v>
      </c>
      <c r="B5" s="59" t="s">
        <v>129</v>
      </c>
      <c r="C5" s="59"/>
      <c r="D5" s="59" t="s">
        <v>109</v>
      </c>
      <c r="E5" s="59" t="s">
        <v>1</v>
      </c>
      <c r="F5" s="59" t="s">
        <v>132</v>
      </c>
      <c r="G5" s="61" t="s">
        <v>133</v>
      </c>
      <c r="H5" s="13"/>
      <c r="I5" s="11"/>
      <c r="J5" s="13"/>
    </row>
    <row r="6" spans="1:13" ht="18.75" x14ac:dyDescent="0.3">
      <c r="A6" s="2"/>
      <c r="C6" s="3"/>
      <c r="G6" s="12"/>
      <c r="J6" s="13"/>
      <c r="L6" s="12"/>
      <c r="M6" s="13"/>
    </row>
    <row r="7" spans="1:13" ht="15.75" x14ac:dyDescent="0.25">
      <c r="A7" s="2" t="s">
        <v>2</v>
      </c>
      <c r="B7" s="57" t="s">
        <v>130</v>
      </c>
      <c r="C7" s="2"/>
      <c r="D7" s="2" t="s">
        <v>3</v>
      </c>
      <c r="E7" s="2" t="s">
        <v>4</v>
      </c>
      <c r="F7" s="57" t="s">
        <v>5</v>
      </c>
      <c r="G7" s="14"/>
      <c r="H7" s="15" t="s">
        <v>131</v>
      </c>
      <c r="I7" s="62" t="s">
        <v>134</v>
      </c>
      <c r="J7" s="45"/>
      <c r="K7" s="45"/>
      <c r="L7" s="45"/>
      <c r="M7" s="45"/>
    </row>
    <row r="8" spans="1:13" ht="15.75" x14ac:dyDescent="0.25">
      <c r="A8" s="4" t="s">
        <v>6</v>
      </c>
      <c r="B8" s="7" t="s">
        <v>10</v>
      </c>
      <c r="D8" t="s">
        <v>121</v>
      </c>
      <c r="E8" t="s">
        <v>132</v>
      </c>
      <c r="F8" s="5" t="s">
        <v>8</v>
      </c>
      <c r="G8" s="16" t="s">
        <v>135</v>
      </c>
      <c r="H8" s="56" t="s">
        <v>136</v>
      </c>
      <c r="I8" s="63" t="s">
        <v>137</v>
      </c>
      <c r="J8" s="46"/>
      <c r="K8" s="47"/>
      <c r="L8" s="47"/>
      <c r="M8" s="47"/>
    </row>
    <row r="9" spans="1:13" x14ac:dyDescent="0.25">
      <c r="A9" s="4" t="s">
        <v>9</v>
      </c>
      <c r="B9" s="7" t="s">
        <v>108</v>
      </c>
      <c r="D9" t="s">
        <v>122</v>
      </c>
      <c r="E9" t="s">
        <v>11</v>
      </c>
      <c r="F9" s="5" t="s">
        <v>12</v>
      </c>
      <c r="G9" s="17"/>
      <c r="H9" s="64"/>
      <c r="J9" s="48"/>
      <c r="K9" s="49"/>
      <c r="L9" s="49"/>
      <c r="M9" s="49"/>
    </row>
    <row r="10" spans="1:13" x14ac:dyDescent="0.25">
      <c r="A10" s="4" t="s">
        <v>13</v>
      </c>
      <c r="B10" s="7" t="s">
        <v>31</v>
      </c>
      <c r="D10" t="s">
        <v>123</v>
      </c>
      <c r="E10" t="s">
        <v>14</v>
      </c>
      <c r="F10" s="5" t="s">
        <v>15</v>
      </c>
      <c r="G10" s="18" t="s">
        <v>110</v>
      </c>
      <c r="H10" s="19">
        <v>1350</v>
      </c>
      <c r="I10" s="23"/>
      <c r="J10" s="50"/>
      <c r="K10" s="50"/>
      <c r="L10" s="50"/>
      <c r="M10" s="50"/>
    </row>
    <row r="11" spans="1:13" x14ac:dyDescent="0.25">
      <c r="A11" s="4" t="s">
        <v>16</v>
      </c>
      <c r="B11" s="7" t="s">
        <v>57</v>
      </c>
      <c r="D11" t="s">
        <v>124</v>
      </c>
      <c r="E11" t="s">
        <v>17</v>
      </c>
      <c r="F11" s="5" t="s">
        <v>18</v>
      </c>
      <c r="G11" s="20" t="s">
        <v>111</v>
      </c>
      <c r="H11" s="21">
        <v>750</v>
      </c>
      <c r="I11" s="8"/>
      <c r="J11" s="51"/>
      <c r="K11" s="52"/>
      <c r="L11" s="52"/>
      <c r="M11" s="52"/>
    </row>
    <row r="12" spans="1:13" x14ac:dyDescent="0.25">
      <c r="A12" s="4" t="s">
        <v>19</v>
      </c>
      <c r="B12" s="7" t="s">
        <v>63</v>
      </c>
      <c r="D12" t="s">
        <v>125</v>
      </c>
      <c r="E12" t="s">
        <v>20</v>
      </c>
      <c r="F12" s="5" t="s">
        <v>22</v>
      </c>
      <c r="G12" s="18" t="s">
        <v>7</v>
      </c>
      <c r="H12" s="24">
        <v>450</v>
      </c>
      <c r="I12" s="23"/>
      <c r="J12" s="51"/>
      <c r="K12" s="53"/>
      <c r="L12" s="53"/>
      <c r="M12" s="53"/>
    </row>
    <row r="13" spans="1:13" x14ac:dyDescent="0.25">
      <c r="A13" s="4" t="s">
        <v>21</v>
      </c>
      <c r="B13" t="s">
        <v>66</v>
      </c>
      <c r="F13" s="5" t="s">
        <v>24</v>
      </c>
      <c r="G13" s="20" t="s">
        <v>17</v>
      </c>
      <c r="H13" s="25">
        <v>350</v>
      </c>
      <c r="I13" s="8"/>
      <c r="J13" s="53"/>
      <c r="K13" s="53"/>
      <c r="L13" s="53"/>
      <c r="M13" s="53"/>
    </row>
    <row r="14" spans="1:13" x14ac:dyDescent="0.25">
      <c r="A14" s="4" t="s">
        <v>23</v>
      </c>
      <c r="B14" t="s">
        <v>76</v>
      </c>
      <c r="F14" s="5" t="s">
        <v>26</v>
      </c>
      <c r="G14" s="18" t="s">
        <v>20</v>
      </c>
      <c r="H14" s="23">
        <v>300</v>
      </c>
      <c r="I14" s="23"/>
      <c r="J14" s="53"/>
      <c r="K14" s="53"/>
      <c r="L14" s="53"/>
      <c r="M14" s="53"/>
    </row>
    <row r="15" spans="1:13" x14ac:dyDescent="0.25">
      <c r="A15" s="4" t="s">
        <v>25</v>
      </c>
      <c r="B15" t="s">
        <v>86</v>
      </c>
      <c r="F15" s="5" t="s">
        <v>28</v>
      </c>
      <c r="G15" s="20" t="s">
        <v>11</v>
      </c>
      <c r="H15" s="25">
        <v>250</v>
      </c>
      <c r="I15" s="8"/>
      <c r="J15" s="53"/>
      <c r="K15" s="53"/>
      <c r="L15" s="53"/>
      <c r="M15" s="53"/>
    </row>
    <row r="16" spans="1:13" x14ac:dyDescent="0.25">
      <c r="A16" s="4" t="s">
        <v>27</v>
      </c>
      <c r="B16" t="s">
        <v>88</v>
      </c>
      <c r="F16" s="5" t="s">
        <v>32</v>
      </c>
      <c r="G16" s="65" t="s">
        <v>14</v>
      </c>
      <c r="H16" s="26">
        <v>150</v>
      </c>
      <c r="I16" s="23"/>
      <c r="J16" s="54"/>
      <c r="K16" s="55"/>
      <c r="L16" s="55"/>
      <c r="M16" s="55"/>
    </row>
    <row r="17" spans="1:13" x14ac:dyDescent="0.25">
      <c r="A17" s="4" t="s">
        <v>29</v>
      </c>
      <c r="B17" t="s">
        <v>89</v>
      </c>
      <c r="F17" s="5" t="s">
        <v>126</v>
      </c>
      <c r="G17" s="27" t="s">
        <v>112</v>
      </c>
      <c r="H17" s="28">
        <f>SUM(H10:H16)</f>
        <v>3600</v>
      </c>
      <c r="J17" s="28"/>
      <c r="K17" s="28"/>
      <c r="L17" s="28"/>
      <c r="M17" s="28"/>
    </row>
    <row r="18" spans="1:13" x14ac:dyDescent="0.25">
      <c r="A18" s="4" t="s">
        <v>30</v>
      </c>
      <c r="B18" t="s">
        <v>90</v>
      </c>
      <c r="F18" s="5" t="s">
        <v>34</v>
      </c>
      <c r="G18" s="27"/>
      <c r="H18" s="66" t="s">
        <v>138</v>
      </c>
      <c r="I18" s="67">
        <f>SUMIF(I10:I16,"&lt;&gt;",H10:H16)</f>
        <v>0</v>
      </c>
      <c r="J18" s="28"/>
      <c r="K18" s="28"/>
    </row>
    <row r="19" spans="1:13" x14ac:dyDescent="0.25">
      <c r="A19" s="4" t="s">
        <v>33</v>
      </c>
      <c r="B19" t="s">
        <v>91</v>
      </c>
      <c r="F19" s="5" t="s">
        <v>36</v>
      </c>
      <c r="G19" s="27"/>
      <c r="H19" s="28"/>
      <c r="I19" s="67"/>
      <c r="J19" s="28"/>
      <c r="K19" s="28"/>
    </row>
    <row r="20" spans="1:13" x14ac:dyDescent="0.25">
      <c r="A20" s="4" t="s">
        <v>35</v>
      </c>
      <c r="B20" t="s">
        <v>92</v>
      </c>
      <c r="F20" s="5" t="s">
        <v>38</v>
      </c>
      <c r="G20" s="30"/>
      <c r="H20" s="39" t="s">
        <v>116</v>
      </c>
      <c r="I20" s="30"/>
      <c r="J20" s="30"/>
      <c r="K20" s="68" t="s">
        <v>134</v>
      </c>
    </row>
    <row r="21" spans="1:13" x14ac:dyDescent="0.25">
      <c r="A21" s="4" t="s">
        <v>37</v>
      </c>
      <c r="B21" t="s">
        <v>93</v>
      </c>
      <c r="F21" s="5" t="s">
        <v>40</v>
      </c>
      <c r="G21" s="29" t="s">
        <v>113</v>
      </c>
      <c r="H21" s="29" t="s">
        <v>118</v>
      </c>
      <c r="I21" s="29" t="s">
        <v>114</v>
      </c>
      <c r="J21" s="29" t="s">
        <v>115</v>
      </c>
      <c r="K21" s="69" t="s">
        <v>137</v>
      </c>
    </row>
    <row r="22" spans="1:13" x14ac:dyDescent="0.25">
      <c r="A22" s="4" t="s">
        <v>39</v>
      </c>
      <c r="B22" t="s">
        <v>94</v>
      </c>
      <c r="F22" s="5" t="s">
        <v>42</v>
      </c>
    </row>
    <row r="23" spans="1:13" x14ac:dyDescent="0.25">
      <c r="A23" s="4" t="s">
        <v>41</v>
      </c>
      <c r="B23" t="s">
        <v>95</v>
      </c>
      <c r="F23" s="5" t="s">
        <v>44</v>
      </c>
      <c r="G23" s="30" t="s">
        <v>110</v>
      </c>
      <c r="H23" s="31"/>
      <c r="I23" s="32">
        <v>150</v>
      </c>
      <c r="J23" s="32">
        <f>I23*H23</f>
        <v>0</v>
      </c>
      <c r="K23" s="34"/>
    </row>
    <row r="24" spans="1:13" x14ac:dyDescent="0.25">
      <c r="A24" s="4" t="s">
        <v>43</v>
      </c>
      <c r="B24" t="s">
        <v>96</v>
      </c>
      <c r="F24" s="5" t="s">
        <v>46</v>
      </c>
      <c r="G24" s="33" t="s">
        <v>111</v>
      </c>
      <c r="H24" s="22"/>
      <c r="I24" s="25">
        <v>75</v>
      </c>
      <c r="J24" s="25">
        <f>I24*H24</f>
        <v>0</v>
      </c>
      <c r="K24" s="8"/>
    </row>
    <row r="25" spans="1:13" x14ac:dyDescent="0.25">
      <c r="A25" s="4" t="s">
        <v>45</v>
      </c>
      <c r="B25" t="s">
        <v>97</v>
      </c>
      <c r="F25" s="5" t="s">
        <v>100</v>
      </c>
      <c r="G25" s="30" t="s">
        <v>7</v>
      </c>
      <c r="H25" s="31"/>
      <c r="I25" s="34">
        <v>350</v>
      </c>
      <c r="J25" s="34">
        <v>350</v>
      </c>
      <c r="K25" s="34"/>
    </row>
    <row r="26" spans="1:13" ht="15.75" x14ac:dyDescent="0.25">
      <c r="A26" s="4" t="s">
        <v>47</v>
      </c>
      <c r="B26" s="57"/>
      <c r="F26" s="5" t="s">
        <v>48</v>
      </c>
      <c r="G26" s="33" t="s">
        <v>17</v>
      </c>
      <c r="H26" s="22"/>
      <c r="I26" s="25">
        <v>250</v>
      </c>
      <c r="J26" s="25">
        <v>250</v>
      </c>
      <c r="K26" s="8"/>
    </row>
    <row r="27" spans="1:13" x14ac:dyDescent="0.25">
      <c r="A27" s="4" t="s">
        <v>49</v>
      </c>
      <c r="F27" s="5" t="s">
        <v>101</v>
      </c>
      <c r="G27" s="30" t="s">
        <v>20</v>
      </c>
      <c r="H27" s="31"/>
      <c r="I27" s="34">
        <v>200</v>
      </c>
      <c r="J27" s="34">
        <v>200</v>
      </c>
      <c r="K27" s="34"/>
    </row>
    <row r="28" spans="1:13" x14ac:dyDescent="0.25">
      <c r="A28" s="4" t="s">
        <v>51</v>
      </c>
      <c r="F28" s="5" t="s">
        <v>50</v>
      </c>
      <c r="G28" s="33" t="s">
        <v>11</v>
      </c>
      <c r="H28" s="22"/>
      <c r="I28" s="25">
        <v>200</v>
      </c>
      <c r="J28" s="25">
        <v>200</v>
      </c>
      <c r="K28" s="8"/>
    </row>
    <row r="29" spans="1:13" x14ac:dyDescent="0.25">
      <c r="A29" s="4" t="s">
        <v>53</v>
      </c>
      <c r="F29" s="5" t="s">
        <v>102</v>
      </c>
      <c r="G29" s="70" t="s">
        <v>14</v>
      </c>
      <c r="H29" s="71"/>
      <c r="I29" s="72">
        <v>150</v>
      </c>
      <c r="J29" s="42">
        <v>150</v>
      </c>
      <c r="K29" s="34"/>
    </row>
    <row r="30" spans="1:13" x14ac:dyDescent="0.25">
      <c r="A30" s="4" t="s">
        <v>54</v>
      </c>
      <c r="F30" s="5" t="s">
        <v>103</v>
      </c>
      <c r="G30" s="35" t="s">
        <v>139</v>
      </c>
      <c r="H30" s="36"/>
      <c r="I30" s="36"/>
      <c r="J30" s="28">
        <f>SUM(J23:J29)</f>
        <v>1150</v>
      </c>
    </row>
    <row r="31" spans="1:13" x14ac:dyDescent="0.25">
      <c r="A31" s="4" t="s">
        <v>56</v>
      </c>
      <c r="F31" s="5" t="s">
        <v>52</v>
      </c>
      <c r="G31" s="35"/>
      <c r="H31" s="36"/>
      <c r="I31" s="36"/>
      <c r="J31" s="66" t="s">
        <v>138</v>
      </c>
      <c r="K31" s="67">
        <f>SUMIF(K23:K29,"&lt;&gt;",J23:J29)</f>
        <v>0</v>
      </c>
    </row>
    <row r="32" spans="1:13" x14ac:dyDescent="0.25">
      <c r="A32" s="4" t="s">
        <v>58</v>
      </c>
      <c r="F32" s="5" t="s">
        <v>98</v>
      </c>
    </row>
    <row r="33" spans="1:10" ht="15.75" x14ac:dyDescent="0.25">
      <c r="A33" s="4" t="s">
        <v>60</v>
      </c>
      <c r="F33" s="5" t="s">
        <v>55</v>
      </c>
      <c r="G33" s="10" t="s">
        <v>119</v>
      </c>
    </row>
    <row r="34" spans="1:10" ht="15.75" x14ac:dyDescent="0.25">
      <c r="A34" s="4" t="s">
        <v>62</v>
      </c>
      <c r="F34" s="5" t="s">
        <v>99</v>
      </c>
      <c r="G34" s="10" t="s">
        <v>127</v>
      </c>
      <c r="H34" s="38"/>
      <c r="J34" s="10"/>
    </row>
    <row r="35" spans="1:10" ht="15.75" x14ac:dyDescent="0.25">
      <c r="A35" s="4" t="s">
        <v>65</v>
      </c>
      <c r="F35" s="5" t="s">
        <v>104</v>
      </c>
      <c r="G35" s="10" t="s">
        <v>117</v>
      </c>
      <c r="I35" s="8"/>
      <c r="J35" s="10"/>
    </row>
    <row r="36" spans="1:10" x14ac:dyDescent="0.25">
      <c r="A36" s="4" t="s">
        <v>67</v>
      </c>
      <c r="F36" s="5" t="s">
        <v>59</v>
      </c>
    </row>
    <row r="37" spans="1:10" x14ac:dyDescent="0.25">
      <c r="A37" s="4" t="s">
        <v>68</v>
      </c>
      <c r="F37" s="5" t="s">
        <v>105</v>
      </c>
    </row>
    <row r="38" spans="1:10" x14ac:dyDescent="0.25">
      <c r="A38" s="4" t="s">
        <v>69</v>
      </c>
      <c r="F38" s="5" t="s">
        <v>61</v>
      </c>
    </row>
    <row r="39" spans="1:10" x14ac:dyDescent="0.25">
      <c r="A39" s="4" t="s">
        <v>71</v>
      </c>
      <c r="F39" s="5" t="s">
        <v>64</v>
      </c>
    </row>
    <row r="40" spans="1:10" x14ac:dyDescent="0.25">
      <c r="A40" s="4" t="s">
        <v>73</v>
      </c>
      <c r="F40" s="5" t="s">
        <v>106</v>
      </c>
    </row>
    <row r="41" spans="1:10" x14ac:dyDescent="0.25">
      <c r="A41" s="4" t="s">
        <v>75</v>
      </c>
      <c r="F41" s="5" t="s">
        <v>70</v>
      </c>
    </row>
    <row r="42" spans="1:10" x14ac:dyDescent="0.25">
      <c r="A42" s="4" t="s">
        <v>78</v>
      </c>
      <c r="F42" s="5" t="s">
        <v>72</v>
      </c>
    </row>
    <row r="43" spans="1:10" x14ac:dyDescent="0.25">
      <c r="A43" s="4" t="s">
        <v>79</v>
      </c>
      <c r="F43" s="5" t="s">
        <v>74</v>
      </c>
    </row>
    <row r="44" spans="1:10" x14ac:dyDescent="0.25">
      <c r="A44" s="4" t="s">
        <v>80</v>
      </c>
      <c r="F44" s="5" t="s">
        <v>107</v>
      </c>
    </row>
    <row r="45" spans="1:10" x14ac:dyDescent="0.25">
      <c r="A45" s="4" t="s">
        <v>82</v>
      </c>
      <c r="F45" s="5" t="s">
        <v>77</v>
      </c>
    </row>
    <row r="46" spans="1:10" x14ac:dyDescent="0.25">
      <c r="F46" s="5" t="s">
        <v>81</v>
      </c>
    </row>
    <row r="47" spans="1:10" x14ac:dyDescent="0.25">
      <c r="F47" s="5" t="s">
        <v>83</v>
      </c>
    </row>
    <row r="48" spans="1:10" x14ac:dyDescent="0.25">
      <c r="F48" s="5" t="s">
        <v>84</v>
      </c>
    </row>
    <row r="49" spans="1:6" x14ac:dyDescent="0.25">
      <c r="F49" s="5" t="s">
        <v>85</v>
      </c>
    </row>
    <row r="50" spans="1:6" x14ac:dyDescent="0.25">
      <c r="F50" s="5" t="s">
        <v>87</v>
      </c>
    </row>
    <row r="51" spans="1:6" x14ac:dyDescent="0.25">
      <c r="F51"/>
    </row>
    <row r="53" spans="1:6" ht="15.75" x14ac:dyDescent="0.25">
      <c r="D53" s="10"/>
      <c r="E53" s="40"/>
      <c r="F53"/>
    </row>
    <row r="54" spans="1:6" ht="15.75" x14ac:dyDescent="0.25">
      <c r="D54" s="10"/>
      <c r="E54" s="38"/>
      <c r="F54"/>
    </row>
    <row r="55" spans="1:6" ht="15.75" x14ac:dyDescent="0.25">
      <c r="D55" s="10"/>
      <c r="F55"/>
    </row>
    <row r="56" spans="1:6" x14ac:dyDescent="0.25">
      <c r="A56" s="6"/>
    </row>
    <row r="64" spans="1:6" x14ac:dyDescent="0.25">
      <c r="F64"/>
    </row>
    <row r="65" spans="1:6" ht="15.75" x14ac:dyDescent="0.25">
      <c r="B65" s="57"/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6"/>
      <c r="F72"/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ht="15.75" x14ac:dyDescent="0.25">
      <c r="B88" s="57"/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6"/>
      <c r="F95"/>
    </row>
    <row r="96" spans="1:6" x14ac:dyDescent="0.25"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ht="15.75" x14ac:dyDescent="0.25">
      <c r="B100" s="57"/>
      <c r="F100"/>
    </row>
    <row r="101" spans="1:6" x14ac:dyDescent="0.25">
      <c r="C101" s="8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F108"/>
    </row>
    <row r="109" spans="1:6" x14ac:dyDescent="0.25">
      <c r="F109"/>
    </row>
    <row r="110" spans="1:6" x14ac:dyDescent="0.25">
      <c r="F110"/>
    </row>
    <row r="111" spans="1:6" x14ac:dyDescent="0.25">
      <c r="A111" s="6"/>
      <c r="F111"/>
    </row>
    <row r="113" spans="6:6" x14ac:dyDescent="0.25">
      <c r="F113"/>
    </row>
    <row r="134" spans="1:6" x14ac:dyDescent="0.25">
      <c r="F134"/>
    </row>
    <row r="135" spans="1:6" x14ac:dyDescent="0.25">
      <c r="A135" s="9"/>
    </row>
    <row r="152" spans="1:6" x14ac:dyDescent="0.25">
      <c r="F152"/>
    </row>
    <row r="153" spans="1:6" x14ac:dyDescent="0.25">
      <c r="A153" s="3"/>
    </row>
  </sheetData>
  <sortState ref="D9:D12">
    <sortCondition ref="D9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Cancer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2018-09-10T15:51:34Z</dcterms:created>
  <dcterms:modified xsi:type="dcterms:W3CDTF">2025-02-11T19:05:20Z</dcterms:modified>
</cp:coreProperties>
</file>